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4" i="2"/>
  <c r="A14"/>
  <c r="L13"/>
  <c r="J13"/>
  <c r="I13"/>
  <c r="H13"/>
  <c r="G13"/>
  <c r="F13"/>
  <c r="B196" i="1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7" l="1"/>
  <c r="I197"/>
  <c r="F197"/>
  <c r="J197"/>
  <c r="H197"/>
  <c r="G197"/>
</calcChain>
</file>

<file path=xl/sharedStrings.xml><?xml version="1.0" encoding="utf-8"?>
<sst xmlns="http://schemas.openxmlformats.org/spreadsheetml/2006/main" count="279" uniqueCount="69">
  <si>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</si>
  <si>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</si>
  <si>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</si>
  <si>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</si>
  <si>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</si>
  <si>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</si>
  <si>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</si>
  <si>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</si>
  <si>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</si>
  <si>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</si>
  <si>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</si>
  <si>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</si>
  <si>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</si>
  <si>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</si>
  <si>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</si>
  <si>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</si>
  <si>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</si>
  <si>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</si>
  <si>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</si>
  <si>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</si>
  <si>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</si>
  <si>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</si>
  <si>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</si>
  <si>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</si>
  <si>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</si>
  <si>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</si>
  <si>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</si>
  <si>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</si>
  <si>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</si>
  <si>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</si>
  <si>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</si>
  <si>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</si>
  <si>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</si>
  <si>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</si>
  <si>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</si>
  <si>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</si>
  <si>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</si>
  <si>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</si>
  <si>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</si>
  <si>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</si>
  <si>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</si>
  <si>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</si>
  <si>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</si>
  <si>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</si>
  <si>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</si>
  <si>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</si>
  <si>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</si>
  <si>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</si>
  <si>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Плов с курой</t>
  </si>
  <si>
    <t>Омлет натуральный</t>
  </si>
  <si>
    <t>Кукуруза консервированная</t>
  </si>
  <si>
    <t>Сок</t>
  </si>
  <si>
    <t>Жаркое по-домашнему</t>
  </si>
  <si>
    <t>птица тушенная с соусом</t>
  </si>
  <si>
    <t>салат из свеклы</t>
  </si>
  <si>
    <t>сыр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</si>
  <si>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</si>
  <si>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</si>
  <si>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</si>
  <si>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</si>
  <si>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</si>
  <si>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Салат из белокочанной капустой с морковью</t>
  </si>
  <si>
    <t>Салат из моркови</t>
  </si>
  <si>
    <t>Котлета мясная</t>
  </si>
  <si>
    <t>Чай с лимоном</t>
  </si>
  <si>
    <t>Тефтели мясные с соусом</t>
  </si>
  <si>
    <t>котлета рыбная</t>
  </si>
  <si>
    <t>плов с курой</t>
  </si>
  <si>
    <t>МБОУ СОШ №3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</si>
</sst>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40.880000000000003</v>
      </c>
    </row>
    <row r="7" spans="1:12" ht="14.4">
      <c r="A7" s="23"/>
      <c r="B7" s="15"/>
      <c r="C7" s="11"/>
      <c r="D7" s="6"/>
      <c r="E7" s="42" t="s">
        <v>39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8.58</v>
      </c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2.0699999999999998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42</v>
      </c>
      <c r="F11" s="43">
        <v>8</v>
      </c>
      <c r="G11" s="43">
        <v>0.06</v>
      </c>
      <c r="H11" s="43">
        <v>5.8</v>
      </c>
      <c r="I11" s="43">
        <v>0.1</v>
      </c>
      <c r="J11" s="43">
        <v>52.8</v>
      </c>
      <c r="K11" s="44">
        <v>6</v>
      </c>
      <c r="L11" s="43">
        <v>7.28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498</v>
      </c>
      <c r="G13" s="19">
        <f t="shared" ref="G13:J13" si="0">SUM(G6:G12)</f>
        <v>27.27</v>
      </c>
      <c r="H13" s="19">
        <f t="shared" si="0"/>
        <v>21.01</v>
      </c>
      <c r="I13" s="19">
        <f t="shared" si="0"/>
        <v>66.459999999999994</v>
      </c>
      <c r="J13" s="19">
        <f t="shared" si="0"/>
        <v>590.27</v>
      </c>
      <c r="K13" s="25"/>
      <c r="L13" s="19">
        <f t="shared" ref="L13" si="1">SUM(L6:L12)</f>
        <v>60.660000000000004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498</v>
      </c>
      <c r="G24" s="32">
        <f t="shared" ref="G24:J24" si="4">G13+G23</f>
        <v>27.27</v>
      </c>
      <c r="H24" s="32">
        <f t="shared" si="4"/>
        <v>21.01</v>
      </c>
      <c r="I24" s="32">
        <f t="shared" si="4"/>
        <v>66.459999999999994</v>
      </c>
      <c r="J24" s="32">
        <f t="shared" si="4"/>
        <v>590.27</v>
      </c>
      <c r="K24" s="32"/>
      <c r="L24" s="32">
        <f t="shared" ref="L24" si="5">L13+L23</f>
        <v>60.660000000000004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84</v>
      </c>
      <c r="G25" s="40">
        <v>12.21</v>
      </c>
      <c r="H25" s="40">
        <v>13.39</v>
      </c>
      <c r="I25" s="40">
        <v>6.56</v>
      </c>
      <c r="J25" s="40">
        <v>202</v>
      </c>
      <c r="K25" s="41">
        <v>177</v>
      </c>
      <c r="L25" s="40">
        <v>36.44</v>
      </c>
    </row>
    <row r="26" spans="1:12" ht="14.4">
      <c r="A26" s="14"/>
      <c r="B26" s="15"/>
      <c r="C26" s="11"/>
      <c r="D26" s="6"/>
      <c r="E26" s="42" t="s">
        <v>46</v>
      </c>
      <c r="F26" s="43">
        <v>150</v>
      </c>
      <c r="G26" s="43">
        <v>8.73</v>
      </c>
      <c r="H26" s="43">
        <v>5.43</v>
      </c>
      <c r="I26" s="43">
        <v>45</v>
      </c>
      <c r="J26" s="43">
        <v>263.81</v>
      </c>
      <c r="K26" s="44">
        <v>219</v>
      </c>
      <c r="L26" s="43">
        <v>9.98</v>
      </c>
    </row>
    <row r="27" spans="1:12" ht="14.4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1.85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2.0699999999999998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54</v>
      </c>
      <c r="F30" s="43">
        <v>50</v>
      </c>
      <c r="G30" s="43">
        <v>0.66</v>
      </c>
      <c r="H30" s="43">
        <v>5.04</v>
      </c>
      <c r="I30" s="43">
        <v>3.84</v>
      </c>
      <c r="J30" s="43">
        <v>63.04</v>
      </c>
      <c r="K30" s="44">
        <v>19</v>
      </c>
      <c r="L30" s="43">
        <v>3.49</v>
      </c>
    </row>
    <row r="31" spans="1:12" ht="14.4">
      <c r="A31" s="14"/>
      <c r="B31" s="15"/>
      <c r="C31" s="11"/>
      <c r="D31" s="6"/>
      <c r="E31" s="42" t="s">
        <v>55</v>
      </c>
      <c r="F31" s="43">
        <v>10</v>
      </c>
      <c r="G31" s="43">
        <v>2.3199999999999998</v>
      </c>
      <c r="H31" s="43">
        <v>2.95</v>
      </c>
      <c r="I31" s="43"/>
      <c r="J31" s="43">
        <v>36</v>
      </c>
      <c r="K31" s="44">
        <v>7</v>
      </c>
      <c r="L31" s="43">
        <v>6.83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524</v>
      </c>
      <c r="G32" s="19">
        <f t="shared" ref="G32" si="6">SUM(G25:G31)</f>
        <v>26.42</v>
      </c>
      <c r="H32" s="19">
        <f t="shared" ref="H32" si="7">SUM(H25:H31)</f>
        <v>27.11</v>
      </c>
      <c r="I32" s="19">
        <f t="shared" ref="I32" si="8">SUM(I25:I31)</f>
        <v>81.94</v>
      </c>
      <c r="J32" s="19">
        <f t="shared" ref="J32:L32" si="9">SUM(J25:J31)</f>
        <v>706.82</v>
      </c>
      <c r="K32" s="25"/>
      <c r="L32" s="19">
        <f t="shared" si="9"/>
        <v>60.660000000000004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524</v>
      </c>
      <c r="G43" s="32">
        <f t="shared" ref="G43" si="14">G32+G42</f>
        <v>26.42</v>
      </c>
      <c r="H43" s="32">
        <f t="shared" ref="H43" si="15">H32+H42</f>
        <v>27.11</v>
      </c>
      <c r="I43" s="32">
        <f t="shared" ref="I43" si="16">I32+I42</f>
        <v>81.94</v>
      </c>
      <c r="J43" s="32">
        <f t="shared" ref="J43:L43" si="17">J32+J42</f>
        <v>706.82</v>
      </c>
      <c r="K43" s="32"/>
      <c r="L43" s="32">
        <f t="shared" si="17"/>
        <v>60.660000000000004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46.39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1.85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2.0699999999999998</v>
      </c>
    </row>
    <row r="48" spans="1:12" ht="14.4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10.35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60.660000000000004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60.660000000000004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85</v>
      </c>
      <c r="G63" s="40">
        <v>11.84</v>
      </c>
      <c r="H63" s="40">
        <v>2.21</v>
      </c>
      <c r="I63" s="40">
        <v>7.76</v>
      </c>
      <c r="J63" s="40">
        <v>98.21</v>
      </c>
      <c r="K63" s="41">
        <v>161</v>
      </c>
      <c r="L63" s="40">
        <v>26.74</v>
      </c>
    </row>
    <row r="64" spans="1:12" ht="14.4">
      <c r="A64" s="23"/>
      <c r="B64" s="15"/>
      <c r="C64" s="11"/>
      <c r="D64" s="6"/>
      <c r="E64" s="42" t="s">
        <v>56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15.99</v>
      </c>
    </row>
    <row r="65" spans="1:12" ht="14.4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3.71</v>
      </c>
    </row>
    <row r="66" spans="1:12" ht="14.4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1.65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60</v>
      </c>
      <c r="F68" s="43">
        <v>30</v>
      </c>
      <c r="G68" s="43">
        <v>0.94</v>
      </c>
      <c r="H68" s="43">
        <v>0.99</v>
      </c>
      <c r="I68" s="43">
        <v>2.1</v>
      </c>
      <c r="J68" s="43">
        <v>23.36</v>
      </c>
      <c r="K68" s="44">
        <v>229</v>
      </c>
      <c r="L68" s="43">
        <v>6.77</v>
      </c>
    </row>
    <row r="69" spans="1:12" ht="14.4">
      <c r="A69" s="23"/>
      <c r="B69" s="15"/>
      <c r="C69" s="11"/>
      <c r="D69" s="6"/>
      <c r="E69" s="42" t="s">
        <v>59</v>
      </c>
      <c r="F69" s="43">
        <v>40</v>
      </c>
      <c r="G69" s="43">
        <v>1.35</v>
      </c>
      <c r="H69" s="43">
        <v>6.04</v>
      </c>
      <c r="I69" s="43">
        <v>26.59</v>
      </c>
      <c r="J69" s="43">
        <v>161.25</v>
      </c>
      <c r="K69" s="44"/>
      <c r="L69" s="43">
        <v>5.8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19.860000000000003</v>
      </c>
      <c r="H70" s="19">
        <f t="shared" ref="H70" si="31">SUM(H63:H69)</f>
        <v>15.66</v>
      </c>
      <c r="I70" s="19">
        <f t="shared" ref="I70" si="32">SUM(I63:I69)</f>
        <v>97.66</v>
      </c>
      <c r="J70" s="19">
        <f t="shared" ref="J70:L70" si="33">SUM(J63:J69)</f>
        <v>609.06000000000006</v>
      </c>
      <c r="K70" s="25"/>
      <c r="L70" s="19">
        <f t="shared" si="33"/>
        <v>60.66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19.860000000000003</v>
      </c>
      <c r="H81" s="32">
        <f t="shared" ref="H81" si="39">H70+H80</f>
        <v>15.66</v>
      </c>
      <c r="I81" s="32">
        <f t="shared" ref="I81" si="40">I70+I80</f>
        <v>97.66</v>
      </c>
      <c r="J81" s="32">
        <f t="shared" ref="J81:L81" si="41">J70+J80</f>
        <v>609.06000000000006</v>
      </c>
      <c r="K81" s="32"/>
      <c r="L81" s="32">
        <f t="shared" si="41"/>
        <v>60.66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31.22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1.85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1.65</v>
      </c>
    </row>
    <row r="86" spans="1:12" ht="14.4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21.35</v>
      </c>
    </row>
    <row r="87" spans="1:12" ht="14.4">
      <c r="A87" s="23"/>
      <c r="B87" s="15"/>
      <c r="C87" s="11"/>
      <c r="D87" s="6"/>
      <c r="E87" s="51" t="s">
        <v>61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4.59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100</v>
      </c>
      <c r="G101" s="40">
        <v>8.9499999999999993</v>
      </c>
      <c r="H101" s="40">
        <v>13.88</v>
      </c>
      <c r="I101" s="40">
        <v>2.34</v>
      </c>
      <c r="J101" s="40">
        <v>170.06</v>
      </c>
      <c r="K101" s="41">
        <v>117</v>
      </c>
      <c r="L101" s="40">
        <v>28.48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1.85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2.0699999999999998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50</v>
      </c>
      <c r="F106" s="43">
        <v>45</v>
      </c>
      <c r="G106" s="43">
        <v>0.99</v>
      </c>
      <c r="H106" s="43">
        <v>0</v>
      </c>
      <c r="I106" s="43">
        <v>5.19</v>
      </c>
      <c r="J106" s="43">
        <v>26.1</v>
      </c>
      <c r="K106" s="44">
        <v>230</v>
      </c>
      <c r="L106" s="43">
        <v>12.26</v>
      </c>
    </row>
    <row r="107" spans="1:12" ht="14.4">
      <c r="A107" s="23"/>
      <c r="B107" s="15"/>
      <c r="C107" s="11"/>
      <c r="D107" s="6"/>
      <c r="E107" s="42" t="s">
        <v>51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13.44</v>
      </c>
      <c r="H108" s="19">
        <f t="shared" si="54"/>
        <v>14.180000000000001</v>
      </c>
      <c r="I108" s="19">
        <f t="shared" si="54"/>
        <v>54.269999999999996</v>
      </c>
      <c r="J108" s="19">
        <f t="shared" si="54"/>
        <v>386.13</v>
      </c>
      <c r="K108" s="25"/>
      <c r="L108" s="19">
        <f t="shared" ref="L108" si="55">SUM(L101:L107)</f>
        <v>60.66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575</v>
      </c>
      <c r="G119" s="32">
        <f t="shared" ref="G119" si="58">G108+G118</f>
        <v>13.44</v>
      </c>
      <c r="H119" s="32">
        <f t="shared" ref="H119" si="59">H108+H118</f>
        <v>14.180000000000001</v>
      </c>
      <c r="I119" s="32">
        <f t="shared" ref="I119" si="60">I108+I118</f>
        <v>54.269999999999996</v>
      </c>
      <c r="J119" s="32">
        <f t="shared" ref="J119:L119" si="61">J108+J118</f>
        <v>386.13</v>
      </c>
      <c r="K119" s="32"/>
      <c r="L119" s="32">
        <f t="shared" si="61"/>
        <v>60.66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20.5</v>
      </c>
      <c r="H120" s="40">
        <v>15.75</v>
      </c>
      <c r="I120" s="40">
        <v>20.11</v>
      </c>
      <c r="J120" s="40">
        <v>303.7</v>
      </c>
      <c r="K120" s="41">
        <v>181</v>
      </c>
      <c r="L120" s="40">
        <v>44.76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1.85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2.0699999999999998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51" t="s">
        <v>61</v>
      </c>
      <c r="F125" s="43">
        <v>60</v>
      </c>
      <c r="G125" s="43">
        <v>0.5</v>
      </c>
      <c r="H125" s="43">
        <v>3.4</v>
      </c>
      <c r="I125" s="43">
        <v>3.19</v>
      </c>
      <c r="J125" s="43">
        <v>42.01</v>
      </c>
      <c r="K125" s="44">
        <v>4</v>
      </c>
      <c r="L125" s="43">
        <v>4.59</v>
      </c>
    </row>
    <row r="126" spans="1:12" ht="14.4">
      <c r="A126" s="14"/>
      <c r="B126" s="15"/>
      <c r="C126" s="11"/>
      <c r="D126" s="6"/>
      <c r="E126" s="42" t="s">
        <v>47</v>
      </c>
      <c r="F126" s="43">
        <v>11</v>
      </c>
      <c r="G126" s="43">
        <v>2.5499999999999998</v>
      </c>
      <c r="H126" s="43">
        <v>3.25</v>
      </c>
      <c r="I126" s="43">
        <v>0</v>
      </c>
      <c r="J126" s="43">
        <v>39.6</v>
      </c>
      <c r="K126" s="44">
        <v>7</v>
      </c>
      <c r="L126" s="43">
        <v>7.39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26.05</v>
      </c>
      <c r="H127" s="19">
        <f t="shared" si="62"/>
        <v>22.7</v>
      </c>
      <c r="I127" s="19">
        <f t="shared" si="62"/>
        <v>49.839999999999996</v>
      </c>
      <c r="J127" s="19">
        <f t="shared" si="62"/>
        <v>527.28</v>
      </c>
      <c r="K127" s="25"/>
      <c r="L127" s="19">
        <f t="shared" ref="L127" si="63">SUM(L120:L126)</f>
        <v>60.66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501</v>
      </c>
      <c r="G138" s="32">
        <f t="shared" ref="G138" si="66">G127+G137</f>
        <v>26.05</v>
      </c>
      <c r="H138" s="32">
        <f t="shared" ref="H138" si="67">H127+H137</f>
        <v>22.7</v>
      </c>
      <c r="I138" s="32">
        <f t="shared" ref="I138" si="68">I127+I137</f>
        <v>49.839999999999996</v>
      </c>
      <c r="J138" s="32">
        <f t="shared" ref="J138:L138" si="69">J127+J137</f>
        <v>527.28</v>
      </c>
      <c r="K138" s="32"/>
      <c r="L138" s="32">
        <f t="shared" si="69"/>
        <v>60.66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150</v>
      </c>
      <c r="G139" s="40">
        <v>27.27</v>
      </c>
      <c r="H139" s="40">
        <v>11.3</v>
      </c>
      <c r="I139" s="40">
        <v>27.16</v>
      </c>
      <c r="J139" s="40">
        <v>319.41000000000003</v>
      </c>
      <c r="K139" s="41">
        <v>141</v>
      </c>
      <c r="L139" s="40">
        <v>43.68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1.85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2.0699999999999998</v>
      </c>
    </row>
    <row r="143" spans="1:12" ht="14.4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10.42</v>
      </c>
    </row>
    <row r="144" spans="1:12" ht="14.4">
      <c r="A144" s="23"/>
      <c r="B144" s="15"/>
      <c r="C144" s="11"/>
      <c r="D144" s="6"/>
      <c r="E144" s="51" t="s">
        <v>62</v>
      </c>
      <c r="F144" s="43">
        <v>40</v>
      </c>
      <c r="G144" s="43">
        <v>0.54</v>
      </c>
      <c r="H144" s="43">
        <v>4.84</v>
      </c>
      <c r="I144" s="43">
        <v>4.9800000000000004</v>
      </c>
      <c r="J144" s="43">
        <v>65.66</v>
      </c>
      <c r="K144" s="44">
        <v>9</v>
      </c>
      <c r="L144" s="43">
        <v>2.64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31.509999999999998</v>
      </c>
      <c r="H146" s="19">
        <f t="shared" si="70"/>
        <v>17.64</v>
      </c>
      <c r="I146" s="19">
        <f t="shared" si="70"/>
        <v>87.48</v>
      </c>
      <c r="J146" s="19">
        <f t="shared" si="70"/>
        <v>659.04</v>
      </c>
      <c r="K146" s="25"/>
      <c r="L146" s="19">
        <f t="shared" ref="L146" si="71">SUM(L139:L145)</f>
        <v>60.660000000000004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570</v>
      </c>
      <c r="G157" s="32">
        <f t="shared" ref="G157" si="74">G146+G156</f>
        <v>31.509999999999998</v>
      </c>
      <c r="H157" s="32">
        <f t="shared" ref="H157" si="75">H146+H156</f>
        <v>17.64</v>
      </c>
      <c r="I157" s="32">
        <f t="shared" ref="I157" si="76">I146+I156</f>
        <v>87.48</v>
      </c>
      <c r="J157" s="32">
        <f t="shared" ref="J157:L157" si="77">J146+J156</f>
        <v>659.04</v>
      </c>
      <c r="K157" s="32"/>
      <c r="L157" s="32">
        <f t="shared" si="77"/>
        <v>60.660000000000004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180</v>
      </c>
      <c r="G158" s="40">
        <v>16</v>
      </c>
      <c r="H158" s="40">
        <v>14.78</v>
      </c>
      <c r="I158" s="40">
        <v>26.76</v>
      </c>
      <c r="J158" s="40">
        <v>304</v>
      </c>
      <c r="K158" s="41">
        <v>211</v>
      </c>
      <c r="L158" s="40">
        <v>31.22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1.85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2.0699999999999998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54</v>
      </c>
      <c r="F163" s="43">
        <v>60</v>
      </c>
      <c r="G163" s="43">
        <v>0.76</v>
      </c>
      <c r="H163" s="43">
        <v>6.05</v>
      </c>
      <c r="I163" s="43">
        <v>4.0599999999999996</v>
      </c>
      <c r="J163" s="43">
        <v>76.08</v>
      </c>
      <c r="K163" s="44">
        <v>19</v>
      </c>
      <c r="L163" s="43">
        <v>4.1900000000000004</v>
      </c>
    </row>
    <row r="164" spans="1:12" ht="14.4">
      <c r="A164" s="23"/>
      <c r="B164" s="15"/>
      <c r="C164" s="11"/>
      <c r="D164" s="6"/>
      <c r="E164" s="42" t="s">
        <v>42</v>
      </c>
      <c r="F164" s="43">
        <v>10</v>
      </c>
      <c r="G164" s="43">
        <v>0.08</v>
      </c>
      <c r="H164" s="43">
        <v>7.25</v>
      </c>
      <c r="I164" s="43">
        <v>0.16</v>
      </c>
      <c r="J164" s="43">
        <v>66</v>
      </c>
      <c r="K164" s="44">
        <v>6</v>
      </c>
      <c r="L164" s="43">
        <v>8.5</v>
      </c>
    </row>
    <row r="165" spans="1:12" ht="14.4">
      <c r="A165" s="23"/>
      <c r="B165" s="15"/>
      <c r="C165" s="11"/>
      <c r="D165" s="6"/>
      <c r="E165" s="42" t="s">
        <v>59</v>
      </c>
      <c r="F165" s="43">
        <v>40</v>
      </c>
      <c r="G165" s="43">
        <v>1.35</v>
      </c>
      <c r="H165" s="43">
        <v>6.04</v>
      </c>
      <c r="I165" s="43">
        <v>26.59</v>
      </c>
      <c r="J165" s="43">
        <v>161.25</v>
      </c>
      <c r="K165" s="44"/>
      <c r="L165" s="43">
        <v>12.83</v>
      </c>
    </row>
    <row r="166" spans="1:12" ht="14.4">
      <c r="A166" s="24"/>
      <c r="B166" s="17"/>
      <c r="C166" s="8"/>
      <c r="D166" s="18" t="s">
        <v>33</v>
      </c>
      <c r="E166" s="9"/>
      <c r="F166" s="19">
        <f>SUM(F158:F165)</f>
        <v>520</v>
      </c>
      <c r="G166" s="19">
        <f t="shared" ref="G166:J166" si="78">SUM(G158:G165)</f>
        <v>20.69</v>
      </c>
      <c r="H166" s="19">
        <f t="shared" si="78"/>
        <v>34.42</v>
      </c>
      <c r="I166" s="19">
        <f t="shared" si="78"/>
        <v>84.11</v>
      </c>
      <c r="J166" s="19">
        <f t="shared" si="78"/>
        <v>749.3</v>
      </c>
      <c r="K166" s="25"/>
      <c r="L166" s="19">
        <f t="shared" ref="L166" si="79">SUM(L158:L165)</f>
        <v>60.66</v>
      </c>
    </row>
    <row r="167" spans="1:12" ht="14.4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4.4">
      <c r="A177" s="29">
        <f>A158</f>
        <v>2</v>
      </c>
      <c r="B177" s="30">
        <f>B158</f>
        <v>4</v>
      </c>
      <c r="C177" s="52" t="s">
        <v>4</v>
      </c>
      <c r="D177" s="53"/>
      <c r="E177" s="31"/>
      <c r="F177" s="32">
        <f>F166+F176</f>
        <v>520</v>
      </c>
      <c r="G177" s="32">
        <f t="shared" ref="G177" si="82">G166+G176</f>
        <v>20.69</v>
      </c>
      <c r="H177" s="32">
        <f t="shared" ref="H177" si="83">H166+H176</f>
        <v>34.42</v>
      </c>
      <c r="I177" s="32">
        <f t="shared" ref="I177" si="84">I166+I176</f>
        <v>84.11</v>
      </c>
      <c r="J177" s="32">
        <f t="shared" ref="J177:L177" si="85">J166+J176</f>
        <v>749.3</v>
      </c>
      <c r="K177" s="32"/>
      <c r="L177" s="32">
        <f t="shared" si="85"/>
        <v>60.66</v>
      </c>
    </row>
    <row r="178" spans="1:12" ht="14.4">
      <c r="A178" s="20">
        <v>2</v>
      </c>
      <c r="B178" s="21">
        <v>5</v>
      </c>
      <c r="C178" s="22" t="s">
        <v>20</v>
      </c>
      <c r="D178" s="5" t="s">
        <v>21</v>
      </c>
      <c r="E178" s="39" t="s">
        <v>65</v>
      </c>
      <c r="F178" s="40">
        <v>100</v>
      </c>
      <c r="G178" s="40">
        <v>12.85</v>
      </c>
      <c r="H178" s="40">
        <v>14.6</v>
      </c>
      <c r="I178" s="40">
        <v>8.74</v>
      </c>
      <c r="J178" s="40">
        <v>217.83</v>
      </c>
      <c r="K178" s="41">
        <v>200</v>
      </c>
      <c r="L178" s="40">
        <v>25.59</v>
      </c>
    </row>
    <row r="179" spans="1:12" ht="14.4">
      <c r="A179" s="23"/>
      <c r="B179" s="15"/>
      <c r="C179" s="11"/>
      <c r="D179" s="6"/>
      <c r="E179" s="42" t="s">
        <v>46</v>
      </c>
      <c r="F179" s="43">
        <v>150</v>
      </c>
      <c r="G179" s="43">
        <v>8.73</v>
      </c>
      <c r="H179" s="43">
        <v>5.43</v>
      </c>
      <c r="I179" s="43">
        <v>45</v>
      </c>
      <c r="J179" s="43">
        <v>263.81</v>
      </c>
      <c r="K179" s="44">
        <v>219</v>
      </c>
      <c r="L179" s="43">
        <v>10</v>
      </c>
    </row>
    <row r="180" spans="1:12" ht="14.4">
      <c r="A180" s="23"/>
      <c r="B180" s="15"/>
      <c r="C180" s="11"/>
      <c r="D180" s="7" t="s">
        <v>22</v>
      </c>
      <c r="E180" s="51" t="s">
        <v>64</v>
      </c>
      <c r="F180" s="43">
        <v>207</v>
      </c>
      <c r="G180" s="43">
        <v>7.0000000000000007E-2</v>
      </c>
      <c r="H180" s="43">
        <v>0.01</v>
      </c>
      <c r="I180" s="43">
        <v>15.31</v>
      </c>
      <c r="J180" s="43">
        <v>61.62</v>
      </c>
      <c r="K180" s="44">
        <v>294</v>
      </c>
      <c r="L180" s="43">
        <v>2.78</v>
      </c>
    </row>
    <row r="181" spans="1:12" ht="14.4">
      <c r="A181" s="23"/>
      <c r="B181" s="15"/>
      <c r="C181" s="11"/>
      <c r="D181" s="7" t="s">
        <v>23</v>
      </c>
      <c r="E181" s="42" t="s">
        <v>43</v>
      </c>
      <c r="F181" s="43">
        <v>30</v>
      </c>
      <c r="G181" s="43">
        <v>1.98</v>
      </c>
      <c r="H181" s="43">
        <v>0.36</v>
      </c>
      <c r="I181" s="43">
        <v>10.02</v>
      </c>
      <c r="J181" s="43">
        <v>51.99</v>
      </c>
      <c r="K181" s="44"/>
      <c r="L181" s="43">
        <v>1.65</v>
      </c>
    </row>
    <row r="182" spans="1:12" ht="14.4">
      <c r="A182" s="23"/>
      <c r="B182" s="15"/>
      <c r="C182" s="11"/>
      <c r="D182" s="7" t="s">
        <v>24</v>
      </c>
      <c r="E182" s="42" t="s">
        <v>45</v>
      </c>
      <c r="F182" s="43">
        <v>150</v>
      </c>
      <c r="G182" s="43">
        <v>1.2</v>
      </c>
      <c r="H182" s="43">
        <v>1.2</v>
      </c>
      <c r="I182" s="43">
        <v>28.8</v>
      </c>
      <c r="J182" s="43">
        <v>132</v>
      </c>
      <c r="K182" s="44"/>
      <c r="L182" s="43">
        <v>20.64</v>
      </c>
    </row>
    <row r="183" spans="1:12" ht="14.4">
      <c r="A183" s="23"/>
      <c r="B183" s="15"/>
      <c r="C183" s="11"/>
      <c r="D183" s="6"/>
      <c r="E183" s="51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637</v>
      </c>
      <c r="G185" s="19">
        <f t="shared" ref="G185:J185" si="86">SUM(G178:G184)</f>
        <v>24.83</v>
      </c>
      <c r="H185" s="19">
        <f t="shared" si="86"/>
        <v>21.6</v>
      </c>
      <c r="I185" s="19">
        <f t="shared" si="86"/>
        <v>107.86999999999999</v>
      </c>
      <c r="J185" s="19">
        <f t="shared" si="86"/>
        <v>727.25</v>
      </c>
      <c r="K185" s="25"/>
      <c r="L185" s="19">
        <f t="shared" ref="L185" si="87">SUM(L178:L184)</f>
        <v>60.660000000000004</v>
      </c>
    </row>
    <row r="186" spans="1:12" ht="14.4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4.4">
      <c r="A196" s="29">
        <f>A178</f>
        <v>2</v>
      </c>
      <c r="B196" s="30">
        <f>B178</f>
        <v>5</v>
      </c>
      <c r="C196" s="52" t="s">
        <v>4</v>
      </c>
      <c r="D196" s="53"/>
      <c r="E196" s="31"/>
      <c r="F196" s="32">
        <f>F185+F195</f>
        <v>637</v>
      </c>
      <c r="G196" s="32">
        <f t="shared" ref="G196" si="90">G185+G195</f>
        <v>24.83</v>
      </c>
      <c r="H196" s="32">
        <f t="shared" ref="H196" si="91">H185+H195</f>
        <v>21.6</v>
      </c>
      <c r="I196" s="32">
        <f t="shared" ref="I196" si="92">I185+I195</f>
        <v>107.86999999999999</v>
      </c>
      <c r="J196" s="32">
        <f t="shared" ref="J196:L196" si="93">J185+J195</f>
        <v>727.25</v>
      </c>
      <c r="K196" s="32"/>
      <c r="L196" s="32">
        <f t="shared" si="93"/>
        <v>60.660000000000004</v>
      </c>
    </row>
    <row r="197" spans="1:12">
      <c r="A197" s="27"/>
      <c r="B197" s="28"/>
      <c r="C197" s="54" t="s">
        <v>5</v>
      </c>
      <c r="D197" s="54"/>
      <c r="E197" s="54"/>
      <c r="F197" s="34">
        <f>(F24+F43+F62+F81+F100+F119+F138+F157+F177+F196)/(IF(F24=0,0,1)+IF(F43=0,0,1)+IF(F62=0,0,1)+IF(F81=0,0,1)+IF(F100=0,0,1)+IF(F119=0,0,1)+IF(F138=0,0,1)+IF(F157=0,0,1)+IF(F177=0,0,1)+IF(F196=0,0,1))</f>
        <v>552</v>
      </c>
      <c r="G197" s="34">
        <f t="shared" ref="G197:J197" si="94">(G24+G43+G62+G81+G100+G119+G138+G157+G177+G196)/(IF(G24=0,0,1)+IF(G43=0,0,1)+IF(G62=0,0,1)+IF(G81=0,0,1)+IF(G100=0,0,1)+IF(G119=0,0,1)+IF(G138=0,0,1)+IF(G157=0,0,1)+IF(G177=0,0,1)+IF(G196=0,0,1))</f>
        <v>24.279000000000003</v>
      </c>
      <c r="H197" s="34">
        <f t="shared" si="94"/>
        <v>20.766999999999999</v>
      </c>
      <c r="I197" s="34">
        <f t="shared" si="94"/>
        <v>79.488</v>
      </c>
      <c r="J197" s="34">
        <f t="shared" si="94"/>
        <v>614.99900000000002</v>
      </c>
      <c r="K197" s="34"/>
      <c r="L197" s="34">
        <f t="shared" ref="L197" si="95">(L24+L43+L62+L81+L100+L119+L138+L157+L177+L196)/(IF(L24=0,0,1)+IF(L43=0,0,1)+IF(L62=0,0,1)+IF(L81=0,0,1)+IF(L100=0,0,1)+IF(L119=0,0,1)+IF(L138=0,0,1)+IF(L157=0,0,1)+IF(L177=0,0,1)+IF(L196=0,0,1))</f>
        <v>60.660000000000004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J3" sqref="J3"/>
    </sheetView>
  </sheetViews>
  <sheetFormatPr defaultRowHeight="14.4"/>
  <sheetData>
    <row r="1" spans="1:12">
      <c r="A1" s="1" t="s">
        <v>7</v>
      </c>
      <c r="B1" s="2"/>
      <c r="C1" s="55" t="s">
        <v>68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  <c r="L1" s="2"/>
    </row>
    <row r="2" spans="1:12" ht="17.399999999999999">
      <c r="A2" s="35" t="s">
        <v>6</v>
      </c>
      <c r="B2" s="2"/>
      <c r="C2" s="2"/>
      <c r="D2" s="1"/>
      <c r="E2" s="2"/>
      <c r="F2" s="2"/>
      <c r="G2" s="2" t="s">
        <v>18</v>
      </c>
      <c r="H2" s="57"/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48">
        <v>9</v>
      </c>
      <c r="I3" s="48">
        <v>1</v>
      </c>
      <c r="J3" s="49">
        <v>2025</v>
      </c>
      <c r="K3" s="50"/>
      <c r="L3" s="2"/>
    </row>
    <row r="4" spans="1:12" ht="15" thickBot="1">
      <c r="A4" s="2"/>
      <c r="B4" s="2"/>
      <c r="C4" s="2"/>
      <c r="D4" s="4"/>
      <c r="E4" s="2"/>
      <c r="F4" s="2"/>
      <c r="G4" s="2"/>
      <c r="H4" s="47" t="s">
        <v>36</v>
      </c>
      <c r="I4" s="47" t="s">
        <v>37</v>
      </c>
      <c r="J4" s="47" t="s">
        <v>38</v>
      </c>
      <c r="K4" s="2"/>
      <c r="L4" s="2"/>
    </row>
    <row r="5" spans="1:12" ht="21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2.8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40.880000000000003</v>
      </c>
    </row>
    <row r="7" spans="1:12" ht="66">
      <c r="A7" s="23"/>
      <c r="B7" s="15"/>
      <c r="C7" s="11"/>
      <c r="D7" s="6"/>
      <c r="E7" s="42" t="s">
        <v>39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8.58</v>
      </c>
    </row>
    <row r="8" spans="1:12" ht="66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26.4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2.0699999999999998</v>
      </c>
    </row>
    <row r="10" spans="1:1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39.6">
      <c r="A11" s="23"/>
      <c r="B11" s="15"/>
      <c r="C11" s="11"/>
      <c r="D11" s="6"/>
      <c r="E11" s="42" t="s">
        <v>42</v>
      </c>
      <c r="F11" s="43">
        <v>8</v>
      </c>
      <c r="G11" s="43">
        <v>0.06</v>
      </c>
      <c r="H11" s="43">
        <v>5.8</v>
      </c>
      <c r="I11" s="43">
        <v>0.1</v>
      </c>
      <c r="J11" s="43">
        <v>52.8</v>
      </c>
      <c r="K11" s="44">
        <v>6</v>
      </c>
      <c r="L11" s="43">
        <v>7.28</v>
      </c>
    </row>
    <row r="12" spans="1:1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>
      <c r="A13" s="24"/>
      <c r="B13" s="17"/>
      <c r="C13" s="8"/>
      <c r="D13" s="18" t="s">
        <v>33</v>
      </c>
      <c r="E13" s="9"/>
      <c r="F13" s="19">
        <f>SUM(F6:F12)</f>
        <v>498</v>
      </c>
      <c r="G13" s="19">
        <f t="shared" ref="G13:J13" si="0">SUM(G6:G12)</f>
        <v>27.27</v>
      </c>
      <c r="H13" s="19">
        <f t="shared" si="0"/>
        <v>21.01</v>
      </c>
      <c r="I13" s="19">
        <f t="shared" si="0"/>
        <v>66.459999999999994</v>
      </c>
      <c r="J13" s="19">
        <f t="shared" si="0"/>
        <v>590.27</v>
      </c>
      <c r="K13" s="25"/>
      <c r="L13" s="19">
        <f t="shared" ref="L13" si="1">SUM(L6:L12)</f>
        <v>60.660000000000004</v>
      </c>
    </row>
    <row r="14" spans="1:1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2025-01-09T06:03:25Z</dcterms:modified>
</cp:coreProperties>
</file>